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AD900697-2DF5-4E3D-A1C9-D6E110B60354}" xr6:coauthVersionLast="47" xr6:coauthVersionMax="47" xr10:uidLastSave="{00000000-0000-0000-0000-000000000000}"/>
  <bookViews>
    <workbookView xWindow="-120" yWindow="-120" windowWidth="19440" windowHeight="11160" xr2:uid="{00000000-000D-0000-FFFF-FFFF00000000}"/>
  </bookViews>
  <sheets>
    <sheet name="Importer of Non Drug Items " sheetId="2" r:id="rId1"/>
  </sheets>
  <definedNames>
    <definedName name="_xlnm.Print_Area" localSheetId="0">'Importer of Non Drug Items '!$A$1:$W$17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S10" i="2" l="1"/>
  <c r="S11" i="2"/>
  <c r="S12" i="2"/>
  <c r="S13" i="2"/>
  <c r="S14" i="2"/>
  <c r="S15" i="2"/>
  <c r="S16" i="2"/>
  <c r="S17" i="2"/>
  <c r="S18" i="2"/>
  <c r="S19" i="2"/>
  <c r="S20" i="2"/>
  <c r="S21" i="2"/>
  <c r="S22" i="2"/>
  <c r="S23" i="2"/>
  <c r="S24" i="2"/>
  <c r="S25" i="2"/>
  <c r="S26" i="2"/>
  <c r="S27" i="2"/>
  <c r="S28" i="2"/>
  <c r="S29" i="2"/>
  <c r="S30" i="2"/>
  <c r="S31" i="2"/>
  <c r="S32" i="2"/>
  <c r="S33" i="2"/>
  <c r="S34" i="2"/>
  <c r="S35" i="2"/>
  <c r="S36" i="2"/>
  <c r="S37" i="2"/>
  <c r="S38" i="2"/>
  <c r="T26" i="2" l="1"/>
  <c r="T38" i="2"/>
  <c r="L16" i="2"/>
  <c r="T16" i="2" s="1"/>
  <c r="L17" i="2"/>
  <c r="T17" i="2" s="1"/>
  <c r="L18" i="2"/>
  <c r="T18" i="2" s="1"/>
  <c r="L14" i="2"/>
  <c r="T14" i="2" s="1"/>
  <c r="L36" i="2"/>
  <c r="T36" i="2" s="1"/>
  <c r="L37" i="2"/>
  <c r="T37" i="2" s="1"/>
  <c r="L38" i="2"/>
  <c r="L19" i="2"/>
  <c r="T19" i="2" s="1"/>
  <c r="L20" i="2"/>
  <c r="T20" i="2" s="1"/>
  <c r="L15" i="2"/>
  <c r="T15" i="2" s="1"/>
  <c r="L21" i="2"/>
  <c r="T21" i="2" s="1"/>
  <c r="L22" i="2"/>
  <c r="T22" i="2" s="1"/>
  <c r="L23" i="2"/>
  <c r="T23" i="2" s="1"/>
  <c r="L24" i="2"/>
  <c r="T24" i="2" s="1"/>
  <c r="L25" i="2"/>
  <c r="T25" i="2" s="1"/>
  <c r="L26" i="2"/>
  <c r="L27" i="2"/>
  <c r="T27" i="2" s="1"/>
  <c r="L28" i="2"/>
  <c r="T28" i="2" s="1"/>
  <c r="L29" i="2"/>
  <c r="T29" i="2" s="1"/>
  <c r="L30" i="2"/>
  <c r="T30" i="2" s="1"/>
  <c r="L31" i="2"/>
  <c r="T31" i="2" s="1"/>
  <c r="L32" i="2"/>
  <c r="T32" i="2" s="1"/>
  <c r="L33" i="2"/>
  <c r="T33" i="2" s="1"/>
  <c r="L34" i="2"/>
  <c r="T34" i="2" s="1"/>
  <c r="L35" i="2"/>
  <c r="T35" i="2" s="1"/>
  <c r="S9" i="2"/>
  <c r="L9" i="2"/>
  <c r="L10" i="2"/>
  <c r="T10" i="2" s="1"/>
  <c r="L11" i="2"/>
  <c r="T11" i="2" s="1"/>
  <c r="L12" i="2"/>
  <c r="T12" i="2" s="1"/>
  <c r="L13" i="2"/>
  <c r="T13" i="2" s="1"/>
  <c r="T9" i="2" l="1"/>
</calcChain>
</file>

<file path=xl/sharedStrings.xml><?xml version="1.0" encoding="utf-8"?>
<sst xmlns="http://schemas.openxmlformats.org/spreadsheetml/2006/main" count="111" uniqueCount="76">
  <si>
    <t>S. No.</t>
  </si>
  <si>
    <t>Technical Evaluation Matrix</t>
  </si>
  <si>
    <t>Product Evaluated Score</t>
  </si>
  <si>
    <t>Total Technical Score</t>
  </si>
  <si>
    <t>Importer's Evaluation</t>
  </si>
  <si>
    <t>Ref. No. of item in MCC Formulary</t>
  </si>
  <si>
    <t>Generic Name of Item</t>
  </si>
  <si>
    <t>Trade Name</t>
  </si>
  <si>
    <t>Size, Gauge, etc. of Device</t>
  </si>
  <si>
    <t>Physical examination of the quoted item/s by the MCC expert/s. Rejection of the quoted item/s by the MCC expert/s shall lead to disqualification of the said item/s.</t>
  </si>
  <si>
    <t>Principal's and Importer's Evaluation Parameters</t>
  </si>
  <si>
    <t>Principal Manufacturer Evaluation</t>
  </si>
  <si>
    <t>Product Technical Evaluation</t>
  </si>
  <si>
    <t>Name of the firm</t>
  </si>
  <si>
    <r>
      <t>Valid ISO 14001 certificate of the facility where the quoted product is manufactured issued by authorized body of the country of origin duly accredited with International Accreditation Forum (IAF), (duly attested by senior executive of the firm).</t>
    </r>
    <r>
      <rPr>
        <b/>
        <sz val="11"/>
        <color theme="1"/>
        <rFont val="Times New Roman"/>
        <family val="1"/>
      </rPr>
      <t xml:space="preserve">
Online verification link shall be provided.</t>
    </r>
  </si>
  <si>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1"/>
        <color theme="1"/>
        <rFont val="Times New Roman"/>
        <family val="1"/>
      </rPr>
      <t xml:space="preserve">
Online verification link shall be provided.</t>
    </r>
  </si>
  <si>
    <r>
      <t xml:space="preserve">Adequate availability of qualified &amp; relevant Human Resource (presence of Category-A pharmacist/s is/are mandatory) as per the requirements laid down in DRAP regulations.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</si>
  <si>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warehouse at the time of inspection of the importer shall lead to disqualification of the quoted item/s and/or firm)</t>
    </r>
  </si>
  <si>
    <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(In case of non-provision of matching GD the marks for GD will not be awarded).</t>
    </r>
  </si>
  <si>
    <r>
      <t xml:space="preserve">CE mark/Quality assurance certificate/Quality control certificate issued by conformity assessment bodies (CABs) enlisted in NANDO database under the relevant European directive for medical devices of European Union </t>
    </r>
    <r>
      <rPr>
        <b/>
        <sz val="12"/>
        <rFont val="Times New Roman"/>
        <family val="1"/>
      </rPr>
      <t>(Verification link shall be provided),</t>
    </r>
    <r>
      <rPr>
        <sz val="12"/>
        <rFont val="Times New Roman"/>
        <family val="1"/>
      </rPr>
      <t xml:space="preserve">
and/or
Japanese Ministry of Health, Labour and Welfare (JMHLW) certificate,
and/or
US FDA (510 K) /  US free sale certificate of the quoted products
certificates with same brand name shall be considered.
</t>
    </r>
    <r>
      <rPr>
        <b/>
        <sz val="12"/>
        <rFont val="Times New Roman"/>
        <family val="1"/>
      </rPr>
      <t xml:space="preserve">02 marks for each certification, up to a maximum of 06 marks. 
Certificates on company's own letter heads shall not be acceptable.
(copies of relevant certificates duly attested by the senior executive of the firm)
</t>
    </r>
  </si>
  <si>
    <t>Evaluation Criteria for Importers/Indenters of Non-Drug Items for Government MCC 2025-26</t>
  </si>
  <si>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01 mark for each certification, up to a maximum of 03 marks. 
</t>
    </r>
    <r>
      <rPr>
        <b/>
        <sz val="12"/>
        <rFont val="Times New Roman"/>
        <family val="1"/>
      </rPr>
      <t>Certificates on company's own letter heads shall not be acceptable.
(copies of relevent certificates duly attested by the senior executive of the firm)</t>
    </r>
  </si>
  <si>
    <t>Suppliers Technical Score</t>
  </si>
  <si>
    <t>Valid accreditation of manufacturing unit or its relevant section/s by the US-FDA or WHO or UNFPA or official accreditation body/ies/regulatory body/ies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</si>
  <si>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</si>
  <si>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</si>
  <si>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Goods Declaration certificate of imported finished quoted item/s from Pakistan Customs, coupled with valid airway bill or Bill of Lading for the quoted item/s, not older than 24 months on the cutoff date for submission of bids.
</t>
    </r>
    <r>
      <rPr>
        <b/>
        <sz val="12"/>
        <color theme="1"/>
        <rFont val="Times New Roman"/>
        <family val="1"/>
      </rPr>
      <t>In case of supply/purchase through different facilty/third party, a valid trail/link/DRAP clearance NOC between the principal manufacturer and the supplier firm shall be established with the firm offering the product to Govt. MCC</t>
    </r>
    <r>
      <rPr>
        <sz val="12"/>
        <color theme="1"/>
        <rFont val="Times New Roman"/>
        <family val="1"/>
      </rPr>
      <t xml:space="preserve">     
 Duly attested by the senior executive of the firm. </t>
    </r>
  </si>
  <si>
    <t>IBL Healthcare, Karachi</t>
  </si>
  <si>
    <t>Single Blood Bag 500ml, CPDA-1</t>
  </si>
  <si>
    <t>Single Blood Bag 250ml, CPDA-1</t>
  </si>
  <si>
    <t>Double Blood Bag 500ml, CPDA-1</t>
  </si>
  <si>
    <t>Triple Blood Bag 500ml, CPDA-1</t>
  </si>
  <si>
    <t>Blood Transfusion Set</t>
  </si>
  <si>
    <t>Feeding Tube # 6</t>
  </si>
  <si>
    <t>Feeding Tube # 8</t>
  </si>
  <si>
    <t>Feeding Tube # 10</t>
  </si>
  <si>
    <t>Fistula Cannula Needle</t>
  </si>
  <si>
    <t>Hemodialyzer with Tubing Adult</t>
  </si>
  <si>
    <t>I/V Chamber Burette 100ml</t>
  </si>
  <si>
    <t>Nasal Oxygen Cannula Peads</t>
  </si>
  <si>
    <t>Nasal Oxygen Cannula Adult</t>
  </si>
  <si>
    <t>Nebulizer Mask Peads</t>
  </si>
  <si>
    <t>Nebulizer Mask Adult</t>
  </si>
  <si>
    <t>Oxygen Mask Adult</t>
  </si>
  <si>
    <t>Oxygen Mask Peads</t>
  </si>
  <si>
    <t>Suction Catheter # 5</t>
  </si>
  <si>
    <t>Suction Catheter # 6</t>
  </si>
  <si>
    <t>Suction Catheter # 8</t>
  </si>
  <si>
    <t>Suction Catheter # 10</t>
  </si>
  <si>
    <t>Suction Catheter # 12</t>
  </si>
  <si>
    <t>Suction Catheter # 14</t>
  </si>
  <si>
    <t>Suction Catheter # 16</t>
  </si>
  <si>
    <t>Suction Catheter # 18</t>
  </si>
  <si>
    <t>Urine Bag Adult 2000ML</t>
  </si>
  <si>
    <t>Ultramed</t>
  </si>
  <si>
    <t>WEGO</t>
  </si>
  <si>
    <t>Suzhou Zoey</t>
  </si>
  <si>
    <t>Bioteque Corporation</t>
  </si>
  <si>
    <t>WEGO Blood Transfusion Set</t>
  </si>
  <si>
    <t>Triple Blood bags</t>
  </si>
  <si>
    <t>Double Blood bags</t>
  </si>
  <si>
    <t>Single Blood bags</t>
  </si>
  <si>
    <t>WEGO Triple Blood Bag</t>
  </si>
  <si>
    <t>WEGO Double Blood Bag</t>
  </si>
  <si>
    <t>WEGO Single Blood Bag</t>
  </si>
  <si>
    <t>500ml</t>
  </si>
  <si>
    <t>250ml</t>
  </si>
  <si>
    <t>Adult</t>
  </si>
  <si>
    <t>100ml</t>
  </si>
  <si>
    <t>Peads</t>
  </si>
  <si>
    <t>2000ML</t>
  </si>
  <si>
    <t>sterile and pyrogen free, minimum 125cm tube length, blister pack</t>
  </si>
  <si>
    <t xml:space="preserve">Kawasumi Japan </t>
  </si>
  <si>
    <t>Valid cGMP and free sale certificates/COPPs of Nebulizer Mask (Paeds &amp; Adult) are not enlisted with DRAP, and not recommended in the mandatory physical inspection report.</t>
  </si>
  <si>
    <t xml:space="preserve">The quoted item Fistula cannula is not enlisted with DRAP, and not recommended in the mandatory physical inspection report. </t>
  </si>
  <si>
    <t>The original EC certificate is not presented to the inspection team at the time of inspection. Moreover, the principal manufacturer has applied for the conformation letter for CE certificate i.e. Conformation letter was not present at the time of inspection. Hence, not recommended in the mandatory inspection.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</si>
</sst>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6"/>
      <color theme="1"/>
      <name val="Calibri"/>
      <family val="2"/>
      <scheme val="minor"/>
    </font>
    <font>
      <b/>
      <sz val="14"/>
      <color theme="1"/>
      <name val="Calibri Light"/>
      <family val="1"/>
      <scheme val="major"/>
    </font>
    <font>
      <b/>
      <sz val="14"/>
      <color theme="1"/>
      <name val="Calibri"/>
      <family val="2"/>
      <scheme val="minor"/>
    </font>
    <font>
      <u/>
      <sz val="11"/>
      <color theme="10"/>
      <name val="Calibri"/>
      <family val="2"/>
      <scheme val="minor"/>
    </font>
    <font>
      <u/>
      <sz val="11"/>
      <color theme="11"/>
      <name val="Calibri"/>
      <family val="2"/>
      <scheme val="minor"/>
    </font>
    <font>
      <sz val="11"/>
      <name val="Times New Roman"/>
      <family val="1"/>
    </font>
    <font>
      <sz val="11"/>
      <color theme="1"/>
      <name val="Times New Roman"/>
      <family val="1"/>
    </font>
    <font>
      <b/>
      <sz val="11"/>
      <color theme="1"/>
      <name val="Times New Roman"/>
      <family val="1"/>
    </font>
    <font>
      <sz val="12"/>
      <color theme="1"/>
      <name val="Times New Roman"/>
      <family val="1"/>
    </font>
    <font>
      <b/>
      <sz val="12"/>
      <color theme="1"/>
      <name val="Times New Roman"/>
      <family val="1"/>
    </font>
    <font>
      <sz val="12"/>
      <name val="Times New Roman"/>
      <family val="1"/>
    </font>
    <font>
      <b/>
      <sz val="12"/>
      <name val="Times New Roman"/>
      <family val="1"/>
    </font>
    <font>
      <b/>
      <sz val="11"/>
      <color theme="1"/>
      <name val="Calibri"/>
      <family val="2"/>
      <scheme val="minor"/>
    </font>
    <font>
      <sz val="14"/>
      <color theme="1"/>
      <name val="Calibri"/>
      <family val="2"/>
      <scheme val="minor"/>
    </font>
    <font>
      <sz val="18"/>
      <color theme="1"/>
      <name val="Calibri"/>
      <family val="2"/>
      <scheme val="minor"/>
    </font>
    <font>
      <b/>
      <sz val="14"/>
      <name val="Calibri Light"/>
      <family val="1"/>
      <scheme val="major"/>
    </font>
    <font>
      <sz val="12"/>
      <color theme="1"/>
      <name val="Calibri"/>
      <family val="2"/>
      <scheme val="minor"/>
    </font>
    <font>
      <b/>
      <sz val="16"/>
      <name val="Calibri"/>
      <family val="2"/>
      <scheme val="minor"/>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3">
    <xf numFmtId="0" fontId="0" fillId="0" borderId="0"/>
    <xf numFmtId="0" fontId="4" fillId="0" borderId="0" applyNumberFormat="0" applyFill="0" applyBorder="0" applyAlignment="0" applyProtection="0"/>
    <xf numFmtId="0" fontId="5" fillId="0" borderId="0" applyNumberFormat="0" applyFill="0" applyBorder="0" applyAlignment="0" applyProtection="0"/>
  </cellStyleXfs>
  <cellXfs count="76">
    <xf numFmtId="0" fontId="0" fillId="0" borderId="0" xfId="0"/>
    <xf numFmtId="0" fontId="1" fillId="0" borderId="0" xfId="0" applyFont="1"/>
    <xf numFmtId="0" fontId="6" fillId="0" borderId="0" xfId="0" applyFont="1" applyAlignment="1">
      <alignment horizontal="left"/>
    </xf>
    <xf numFmtId="0" fontId="0" fillId="0" borderId="0" xfId="0" applyAlignment="1">
      <alignment vertical="center"/>
    </xf>
    <xf numFmtId="0" fontId="3" fillId="0" borderId="1" xfId="0" applyFont="1" applyBorder="1" applyAlignment="1">
      <alignment vertical="center"/>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xf>
    <xf numFmtId="0" fontId="7" fillId="0" borderId="1" xfId="0" applyFont="1" applyBorder="1" applyAlignment="1">
      <alignment horizontal="left" wrapText="1"/>
    </xf>
    <xf numFmtId="0" fontId="7" fillId="0" borderId="1" xfId="0" applyFont="1" applyBorder="1" applyAlignment="1">
      <alignment horizontal="left" vertical="top" wrapText="1"/>
    </xf>
    <xf numFmtId="0" fontId="9" fillId="0" borderId="1" xfId="0" applyFont="1" applyBorder="1" applyAlignment="1">
      <alignment horizontal="left" vertical="top" wrapText="1"/>
    </xf>
    <xf numFmtId="0" fontId="9" fillId="0" borderId="1" xfId="0" applyFont="1" applyBorder="1" applyAlignment="1">
      <alignment horizontal="justify" vertical="top" wrapText="1"/>
    </xf>
    <xf numFmtId="0" fontId="11" fillId="0" borderId="1" xfId="0" applyFont="1" applyBorder="1" applyAlignment="1">
      <alignment horizontal="left" vertical="top" wrapText="1"/>
    </xf>
    <xf numFmtId="0" fontId="10" fillId="0" borderId="1" xfId="0" applyFont="1" applyBorder="1" applyAlignment="1">
      <alignment horizontal="center" vertical="center" wrapText="1"/>
    </xf>
    <xf numFmtId="0" fontId="0" fillId="0" borderId="0" xfId="0" applyAlignment="1">
      <alignment horizontal="center" vertical="center"/>
    </xf>
    <xf numFmtId="0" fontId="1" fillId="0" borderId="1" xfId="0" applyFont="1" applyBorder="1" applyAlignment="1">
      <alignment horizontal="center" vertical="center"/>
    </xf>
    <xf numFmtId="0" fontId="3" fillId="0" borderId="1" xfId="0" applyFont="1" applyBorder="1" applyAlignment="1">
      <alignment horizontal="left" vertical="center"/>
    </xf>
    <xf numFmtId="0" fontId="2" fillId="0" borderId="1" xfId="0" applyFont="1" applyBorder="1" applyAlignment="1">
      <alignment horizontal="left" vertical="center" wrapText="1"/>
    </xf>
    <xf numFmtId="0" fontId="0" fillId="0" borderId="0" xfId="0" applyAlignment="1">
      <alignment horizontal="left"/>
    </xf>
    <xf numFmtId="0" fontId="14" fillId="0" borderId="1" xfId="0" applyFont="1" applyBorder="1" applyAlignment="1">
      <alignment horizontal="center" vertical="center"/>
    </xf>
    <xf numFmtId="0" fontId="14" fillId="0" borderId="1" xfId="0" applyFont="1" applyBorder="1" applyAlignment="1">
      <alignment horizontal="left" vertical="center" wrapText="1"/>
    </xf>
    <xf numFmtId="0" fontId="14" fillId="0" borderId="1" xfId="0" applyFont="1" applyBorder="1" applyAlignment="1">
      <alignment horizontal="center" vertical="center" wrapText="1"/>
    </xf>
    <xf numFmtId="0" fontId="0" fillId="0" borderId="0" xfId="0" applyAlignment="1">
      <alignment horizontal="left" vertical="center"/>
    </xf>
    <xf numFmtId="0" fontId="2" fillId="0" borderId="1" xfId="0" applyFont="1" applyBorder="1" applyAlignment="1">
      <alignment horizontal="justify" vertical="center" wrapText="1"/>
    </xf>
    <xf numFmtId="0" fontId="13" fillId="0" borderId="0" xfId="0" applyFont="1" applyAlignment="1">
      <alignment vertical="center"/>
    </xf>
    <xf numFmtId="0" fontId="15" fillId="0" borderId="0" xfId="0" applyFont="1" applyAlignment="1">
      <alignment horizontal="center" vertical="center"/>
    </xf>
    <xf numFmtId="0" fontId="15" fillId="0" borderId="0" xfId="0" applyFont="1" applyAlignment="1">
      <alignment horizontal="left" vertical="center"/>
    </xf>
    <xf numFmtId="0" fontId="16" fillId="0" borderId="1" xfId="0" applyFont="1" applyBorder="1" applyAlignment="1">
      <alignment horizontal="center" vertical="center" wrapText="1"/>
    </xf>
    <xf numFmtId="0" fontId="14" fillId="2" borderId="1" xfId="0" applyFont="1" applyFill="1" applyBorder="1" applyAlignment="1">
      <alignment horizontal="left" vertical="center" wrapText="1"/>
    </xf>
    <xf numFmtId="0" fontId="14"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16" fillId="2" borderId="2" xfId="0" applyFont="1" applyFill="1" applyBorder="1" applyAlignment="1">
      <alignment horizontal="left" vertical="center" wrapText="1"/>
    </xf>
    <xf numFmtId="0" fontId="16" fillId="2" borderId="3" xfId="0" applyFont="1" applyFill="1" applyBorder="1" applyAlignment="1">
      <alignment horizontal="left" vertical="center" wrapText="1"/>
    </xf>
    <xf numFmtId="0" fontId="16" fillId="2" borderId="4" xfId="0" applyFont="1" applyFill="1" applyBorder="1" applyAlignment="1">
      <alignment horizontal="left" vertical="center" wrapText="1"/>
    </xf>
    <xf numFmtId="0" fontId="17" fillId="0" borderId="0" xfId="0" applyFont="1" applyAlignment="1">
      <alignment horizontal="left" vertical="top"/>
    </xf>
    <xf numFmtId="0" fontId="16" fillId="2" borderId="5" xfId="0" applyFont="1" applyFill="1" applyBorder="1" applyAlignment="1">
      <alignment horizontal="left" vertical="center" wrapText="1"/>
    </xf>
    <xf numFmtId="0" fontId="16" fillId="2" borderId="6" xfId="0" applyFont="1" applyFill="1" applyBorder="1" applyAlignment="1">
      <alignment horizontal="left" vertical="center" wrapText="1"/>
    </xf>
    <xf numFmtId="0" fontId="16" fillId="2" borderId="7" xfId="0" applyFont="1" applyFill="1" applyBorder="1" applyAlignment="1">
      <alignment horizontal="left" vertical="center" wrapText="1"/>
    </xf>
    <xf numFmtId="0" fontId="16" fillId="2" borderId="8" xfId="0" applyFont="1" applyFill="1" applyBorder="1" applyAlignment="1">
      <alignment horizontal="left" vertical="center" wrapText="1"/>
    </xf>
    <xf numFmtId="0" fontId="16" fillId="2" borderId="9" xfId="0" applyFont="1" applyFill="1" applyBorder="1" applyAlignment="1">
      <alignment horizontal="left" vertical="center" wrapText="1"/>
    </xf>
    <xf numFmtId="0" fontId="16" fillId="2" borderId="10" xfId="0" applyFont="1" applyFill="1" applyBorder="1" applyAlignment="1">
      <alignment horizontal="left" vertical="center" wrapText="1"/>
    </xf>
    <xf numFmtId="0" fontId="7" fillId="0" borderId="2" xfId="0" applyFont="1" applyBorder="1" applyAlignment="1">
      <alignment horizontal="center" wrapText="1"/>
    </xf>
    <xf numFmtId="0" fontId="7" fillId="0" borderId="3" xfId="0" applyFont="1" applyBorder="1" applyAlignment="1">
      <alignment horizontal="center" wrapText="1"/>
    </xf>
    <xf numFmtId="0" fontId="7" fillId="0" borderId="4" xfId="0" applyFont="1" applyBorder="1" applyAlignment="1">
      <alignment horizontal="center" wrapText="1"/>
    </xf>
    <xf numFmtId="0" fontId="16" fillId="0" borderId="5" xfId="0" applyFont="1" applyBorder="1" applyAlignment="1">
      <alignment horizontal="left" vertical="center" wrapText="1"/>
    </xf>
    <xf numFmtId="0" fontId="16" fillId="0" borderId="6" xfId="0" applyFont="1" applyBorder="1" applyAlignment="1">
      <alignment horizontal="left" vertical="center" wrapText="1"/>
    </xf>
    <xf numFmtId="0" fontId="16" fillId="0" borderId="7" xfId="0" applyFont="1" applyBorder="1" applyAlignment="1">
      <alignment horizontal="left" vertical="center" wrapText="1"/>
    </xf>
    <xf numFmtId="0" fontId="16" fillId="0" borderId="11" xfId="0" applyFont="1" applyBorder="1" applyAlignment="1">
      <alignment horizontal="left" vertical="center" wrapText="1"/>
    </xf>
    <xf numFmtId="0" fontId="16" fillId="0" borderId="0" xfId="0" applyFont="1" applyAlignment="1">
      <alignment horizontal="left" vertical="center" wrapText="1"/>
    </xf>
    <xf numFmtId="0" fontId="16" fillId="0" borderId="12" xfId="0" applyFont="1" applyBorder="1" applyAlignment="1">
      <alignment horizontal="left" vertical="center" wrapTex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16" fillId="0" borderId="10" xfId="0" applyFont="1" applyBorder="1" applyAlignment="1">
      <alignment horizontal="left"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0" xfId="0" applyFont="1" applyAlignment="1">
      <alignment horizontal="center" vertical="center" wrapText="1"/>
    </xf>
    <xf numFmtId="0" fontId="2" fillId="0" borderId="12"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right" vertical="center"/>
    </xf>
    <xf numFmtId="0" fontId="3" fillId="0" borderId="3" xfId="0" applyFont="1" applyBorder="1" applyAlignment="1">
      <alignment horizontal="right" vertical="center"/>
    </xf>
    <xf numFmtId="0" fontId="3" fillId="0" borderId="4" xfId="0" applyFont="1" applyBorder="1" applyAlignment="1">
      <alignment horizontal="right" vertical="center"/>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18" fillId="0" borderId="2" xfId="0" applyFont="1" applyBorder="1" applyAlignment="1">
      <alignment horizontal="center" vertical="center"/>
    </xf>
    <xf numFmtId="0" fontId="18" fillId="0" borderId="3" xfId="0" applyFont="1" applyBorder="1" applyAlignment="1">
      <alignment horizontal="center" vertical="center"/>
    </xf>
    <xf numFmtId="0" fontId="18" fillId="0" borderId="4" xfId="0" applyFont="1" applyBorder="1" applyAlignment="1">
      <alignment horizontal="center" vertical="center"/>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T41"/>
  <sheetViews>
    <sheetView tabSelected="1" zoomScale="40" zoomScaleNormal="40" zoomScaleSheetLayoutView="62" zoomScalePageLayoutView="80" workbookViewId="0">
      <selection activeCell="H8" sqref="H8"/>
    </sheetView>
  </sheetViews>
  <sheetFormatPr defaultColWidth="8.5703125" defaultRowHeight="21" x14ac:dyDescent="0.35"/>
  <cols>
    <col min="1" max="1" width="25.7109375" style="1" customWidth="1"/>
    <col min="2" max="2" width="14.42578125" customWidth="1"/>
    <col min="3" max="3" width="40.7109375" style="18" customWidth="1"/>
    <col min="4" max="4" width="24.7109375" customWidth="1"/>
    <col min="5" max="5" width="24.28515625" style="22" bestFit="1" customWidth="1"/>
    <col min="6" max="6" width="16.42578125" bestFit="1" customWidth="1"/>
    <col min="7" max="7" width="18.85546875" bestFit="1" customWidth="1"/>
    <col min="8" max="8" width="20.85546875" bestFit="1" customWidth="1"/>
    <col min="9" max="9" width="23.42578125" bestFit="1" customWidth="1"/>
    <col min="10" max="10" width="29.42578125" bestFit="1" customWidth="1"/>
    <col min="11" max="11" width="24.7109375" bestFit="1" customWidth="1"/>
    <col min="12" max="12" width="26.28515625" bestFit="1" customWidth="1"/>
    <col min="13" max="13" width="38.140625" bestFit="1" customWidth="1"/>
    <col min="14" max="14" width="21.140625" customWidth="1"/>
    <col min="15" max="15" width="51.7109375" customWidth="1"/>
    <col min="16" max="16" width="59.85546875" customWidth="1"/>
    <col min="17" max="17" width="45.5703125" customWidth="1"/>
    <col min="18" max="18" width="21.42578125" customWidth="1"/>
    <col min="19" max="20" width="15.5703125" customWidth="1"/>
  </cols>
  <sheetData>
    <row r="2" spans="1:20" s="3" customFormat="1" ht="29.45" customHeight="1" x14ac:dyDescent="0.25">
      <c r="A2" s="4"/>
      <c r="B2" s="4"/>
      <c r="C2" s="16"/>
      <c r="D2" s="4"/>
      <c r="E2" s="16"/>
      <c r="F2" s="65" t="s">
        <v>20</v>
      </c>
      <c r="G2" s="66"/>
      <c r="H2" s="66"/>
      <c r="I2" s="66"/>
      <c r="J2" s="66"/>
      <c r="K2" s="66"/>
      <c r="L2" s="66"/>
      <c r="M2" s="66"/>
      <c r="N2" s="66"/>
      <c r="O2" s="66"/>
      <c r="P2" s="66"/>
      <c r="Q2" s="66"/>
      <c r="R2" s="66"/>
      <c r="S2" s="66"/>
      <c r="T2" s="67"/>
    </row>
    <row r="3" spans="1:20" s="3" customFormat="1" ht="29.45" customHeight="1" x14ac:dyDescent="0.25">
      <c r="A3" s="68" t="s">
        <v>13</v>
      </c>
      <c r="B3" s="69"/>
      <c r="C3" s="69"/>
      <c r="D3" s="69"/>
      <c r="E3" s="70"/>
      <c r="F3" s="73" t="s">
        <v>27</v>
      </c>
      <c r="G3" s="74"/>
      <c r="H3" s="74"/>
      <c r="I3" s="74"/>
      <c r="J3" s="74"/>
      <c r="K3" s="74"/>
      <c r="L3" s="74"/>
      <c r="M3" s="74"/>
      <c r="N3" s="74"/>
      <c r="O3" s="74"/>
      <c r="P3" s="74"/>
      <c r="Q3" s="74"/>
      <c r="R3" s="74"/>
      <c r="S3" s="74"/>
      <c r="T3" s="75"/>
    </row>
    <row r="4" spans="1:20" s="3" customFormat="1" ht="39" customHeight="1" x14ac:dyDescent="0.25">
      <c r="A4" s="5"/>
      <c r="B4" s="53"/>
      <c r="C4" s="54"/>
      <c r="D4" s="54"/>
      <c r="E4" s="55"/>
      <c r="F4" s="62" t="s">
        <v>1</v>
      </c>
      <c r="G4" s="63"/>
      <c r="H4" s="63"/>
      <c r="I4" s="63"/>
      <c r="J4" s="63"/>
      <c r="K4" s="63"/>
      <c r="L4" s="63"/>
      <c r="M4" s="63"/>
      <c r="N4" s="63"/>
      <c r="O4" s="63"/>
      <c r="P4" s="63"/>
      <c r="Q4" s="63"/>
      <c r="R4" s="63"/>
      <c r="S4" s="63"/>
      <c r="T4" s="64"/>
    </row>
    <row r="5" spans="1:20" s="3" customFormat="1" ht="30" customHeight="1" x14ac:dyDescent="0.25">
      <c r="A5" s="71"/>
      <c r="B5" s="56"/>
      <c r="C5" s="57"/>
      <c r="D5" s="57"/>
      <c r="E5" s="58"/>
      <c r="F5" s="62" t="s">
        <v>10</v>
      </c>
      <c r="G5" s="63"/>
      <c r="H5" s="63"/>
      <c r="I5" s="63"/>
      <c r="J5" s="63"/>
      <c r="K5" s="63"/>
      <c r="L5" s="64"/>
      <c r="M5" s="53" t="s">
        <v>12</v>
      </c>
      <c r="N5" s="54"/>
      <c r="O5" s="54"/>
      <c r="P5" s="54"/>
      <c r="Q5" s="54"/>
      <c r="R5" s="55"/>
      <c r="S5" s="71" t="s">
        <v>2</v>
      </c>
      <c r="T5" s="71" t="s">
        <v>3</v>
      </c>
    </row>
    <row r="6" spans="1:20" s="3" customFormat="1" ht="40.35" customHeight="1" x14ac:dyDescent="0.25">
      <c r="A6" s="72"/>
      <c r="B6" s="59"/>
      <c r="C6" s="60"/>
      <c r="D6" s="60"/>
      <c r="E6" s="61"/>
      <c r="F6" s="62" t="s">
        <v>11</v>
      </c>
      <c r="G6" s="63"/>
      <c r="H6" s="64"/>
      <c r="I6" s="62" t="s">
        <v>4</v>
      </c>
      <c r="J6" s="63"/>
      <c r="K6" s="64"/>
      <c r="L6" s="6" t="s">
        <v>22</v>
      </c>
      <c r="M6" s="59"/>
      <c r="N6" s="60"/>
      <c r="O6" s="60"/>
      <c r="P6" s="60"/>
      <c r="Q6" s="60"/>
      <c r="R6" s="61"/>
      <c r="S6" s="72"/>
      <c r="T6" s="72"/>
    </row>
    <row r="7" spans="1:20" ht="18.75" x14ac:dyDescent="0.3">
      <c r="A7" s="5"/>
      <c r="B7" s="7">
        <v>1</v>
      </c>
      <c r="C7" s="17">
        <v>2</v>
      </c>
      <c r="D7" s="6">
        <v>3</v>
      </c>
      <c r="E7" s="16">
        <v>4</v>
      </c>
      <c r="F7" s="7">
        <v>5</v>
      </c>
      <c r="G7" s="6">
        <v>6</v>
      </c>
      <c r="H7" s="6">
        <v>7</v>
      </c>
      <c r="I7" s="7">
        <v>8</v>
      </c>
      <c r="J7" s="6">
        <v>9</v>
      </c>
      <c r="K7" s="6">
        <v>10</v>
      </c>
      <c r="L7" s="7">
        <v>11</v>
      </c>
      <c r="M7" s="6">
        <v>12</v>
      </c>
      <c r="N7" s="6">
        <v>13</v>
      </c>
      <c r="O7" s="7">
        <v>14</v>
      </c>
      <c r="P7" s="6">
        <v>15</v>
      </c>
      <c r="Q7" s="6">
        <v>16</v>
      </c>
      <c r="R7" s="7">
        <v>17</v>
      </c>
      <c r="S7" s="6">
        <v>18</v>
      </c>
      <c r="T7" s="6">
        <v>19</v>
      </c>
    </row>
    <row r="8" spans="1:20" s="2" customFormat="1" ht="409.6" customHeight="1" x14ac:dyDescent="0.25">
      <c r="A8" s="8"/>
      <c r="B8" s="41"/>
      <c r="C8" s="42"/>
      <c r="D8" s="42"/>
      <c r="E8" s="43"/>
      <c r="F8" s="9" t="s">
        <v>14</v>
      </c>
      <c r="G8" s="9" t="s">
        <v>15</v>
      </c>
      <c r="H8" s="9" t="s">
        <v>23</v>
      </c>
      <c r="I8" s="10" t="s">
        <v>17</v>
      </c>
      <c r="J8" s="10" t="s">
        <v>24</v>
      </c>
      <c r="K8" s="10" t="s">
        <v>16</v>
      </c>
      <c r="L8" s="10"/>
      <c r="M8" s="10" t="s">
        <v>26</v>
      </c>
      <c r="N8" s="11" t="s">
        <v>18</v>
      </c>
      <c r="O8" s="12" t="s">
        <v>25</v>
      </c>
      <c r="P8" s="12" t="s">
        <v>21</v>
      </c>
      <c r="Q8" s="12" t="s">
        <v>19</v>
      </c>
      <c r="R8" s="11" t="s">
        <v>9</v>
      </c>
      <c r="S8" s="13" t="s">
        <v>2</v>
      </c>
      <c r="T8" s="13" t="s">
        <v>3</v>
      </c>
    </row>
    <row r="9" spans="1:20" s="24" customFormat="1" ht="93" customHeight="1" x14ac:dyDescent="0.25">
      <c r="A9" s="5" t="s">
        <v>0</v>
      </c>
      <c r="B9" s="23" t="s">
        <v>5</v>
      </c>
      <c r="C9" s="17" t="s">
        <v>6</v>
      </c>
      <c r="D9" s="23" t="s">
        <v>8</v>
      </c>
      <c r="E9" s="17" t="s">
        <v>7</v>
      </c>
      <c r="F9" s="6">
        <v>3</v>
      </c>
      <c r="G9" s="6">
        <v>5</v>
      </c>
      <c r="H9" s="6">
        <v>5</v>
      </c>
      <c r="I9" s="27">
        <v>5</v>
      </c>
      <c r="J9" s="27">
        <v>6</v>
      </c>
      <c r="K9" s="27">
        <v>6</v>
      </c>
      <c r="L9" s="6">
        <f t="shared" ref="L9:L15" si="0">SUM(F9:K9)</f>
        <v>30</v>
      </c>
      <c r="M9" s="6">
        <v>5</v>
      </c>
      <c r="N9" s="6">
        <v>5</v>
      </c>
      <c r="O9" s="6">
        <v>5</v>
      </c>
      <c r="P9" s="6">
        <v>3</v>
      </c>
      <c r="Q9" s="6">
        <v>6</v>
      </c>
      <c r="R9" s="27">
        <v>16</v>
      </c>
      <c r="S9" s="6">
        <f>SUM(M9:R9)</f>
        <v>40</v>
      </c>
      <c r="T9" s="6">
        <f>S9+L9</f>
        <v>70</v>
      </c>
    </row>
    <row r="10" spans="1:20" s="14" customFormat="1" ht="47.45" customHeight="1" x14ac:dyDescent="0.25">
      <c r="A10" s="15"/>
      <c r="B10" s="19">
        <v>938</v>
      </c>
      <c r="C10" s="28" t="s">
        <v>28</v>
      </c>
      <c r="D10" s="29" t="s">
        <v>65</v>
      </c>
      <c r="E10" s="28" t="s">
        <v>64</v>
      </c>
      <c r="F10" s="6">
        <v>3</v>
      </c>
      <c r="G10" s="6">
        <v>5</v>
      </c>
      <c r="H10" s="19">
        <v>0</v>
      </c>
      <c r="I10" s="27">
        <v>5</v>
      </c>
      <c r="J10" s="27">
        <v>6</v>
      </c>
      <c r="K10" s="27">
        <v>6</v>
      </c>
      <c r="L10" s="6">
        <f t="shared" si="0"/>
        <v>25</v>
      </c>
      <c r="M10" s="6">
        <v>5</v>
      </c>
      <c r="N10" s="6">
        <v>5</v>
      </c>
      <c r="O10" s="6">
        <v>0</v>
      </c>
      <c r="P10" s="6">
        <v>0</v>
      </c>
      <c r="Q10" s="19">
        <v>2</v>
      </c>
      <c r="R10" s="27">
        <v>16</v>
      </c>
      <c r="S10" s="6">
        <f t="shared" ref="S10:S38" si="1">SUM(M10:R10)</f>
        <v>28</v>
      </c>
      <c r="T10" s="6">
        <f t="shared" ref="T10:T38" si="2">S10+L10</f>
        <v>53</v>
      </c>
    </row>
    <row r="11" spans="1:20" s="14" customFormat="1" ht="47.45" customHeight="1" x14ac:dyDescent="0.25">
      <c r="A11" s="15"/>
      <c r="B11" s="19">
        <v>939</v>
      </c>
      <c r="C11" s="28" t="s">
        <v>29</v>
      </c>
      <c r="D11" s="29" t="s">
        <v>66</v>
      </c>
      <c r="E11" s="28" t="s">
        <v>64</v>
      </c>
      <c r="F11" s="6">
        <v>3</v>
      </c>
      <c r="G11" s="6">
        <v>5</v>
      </c>
      <c r="H11" s="19">
        <v>0</v>
      </c>
      <c r="I11" s="27">
        <v>5</v>
      </c>
      <c r="J11" s="27">
        <v>6</v>
      </c>
      <c r="K11" s="27">
        <v>6</v>
      </c>
      <c r="L11" s="6">
        <f t="shared" si="0"/>
        <v>25</v>
      </c>
      <c r="M11" s="6">
        <v>5</v>
      </c>
      <c r="N11" s="6">
        <v>5</v>
      </c>
      <c r="O11" s="6">
        <v>0</v>
      </c>
      <c r="P11" s="6">
        <v>0</v>
      </c>
      <c r="Q11" s="19">
        <v>2</v>
      </c>
      <c r="R11" s="27">
        <v>16</v>
      </c>
      <c r="S11" s="6">
        <f t="shared" si="1"/>
        <v>28</v>
      </c>
      <c r="T11" s="6">
        <f t="shared" si="2"/>
        <v>53</v>
      </c>
    </row>
    <row r="12" spans="1:20" s="14" customFormat="1" ht="47.45" customHeight="1" x14ac:dyDescent="0.25">
      <c r="A12" s="15"/>
      <c r="B12" s="19">
        <v>940</v>
      </c>
      <c r="C12" s="28" t="s">
        <v>30</v>
      </c>
      <c r="D12" s="29" t="s">
        <v>65</v>
      </c>
      <c r="E12" s="28" t="s">
        <v>63</v>
      </c>
      <c r="F12" s="6">
        <v>3</v>
      </c>
      <c r="G12" s="6">
        <v>5</v>
      </c>
      <c r="H12" s="19">
        <v>0</v>
      </c>
      <c r="I12" s="27">
        <v>5</v>
      </c>
      <c r="J12" s="27">
        <v>6</v>
      </c>
      <c r="K12" s="27">
        <v>6</v>
      </c>
      <c r="L12" s="6">
        <f t="shared" si="0"/>
        <v>25</v>
      </c>
      <c r="M12" s="6">
        <v>5</v>
      </c>
      <c r="N12" s="6">
        <v>5</v>
      </c>
      <c r="O12" s="6">
        <v>0</v>
      </c>
      <c r="P12" s="6">
        <v>0</v>
      </c>
      <c r="Q12" s="19">
        <v>2</v>
      </c>
      <c r="R12" s="27">
        <v>16</v>
      </c>
      <c r="S12" s="6">
        <f t="shared" si="1"/>
        <v>28</v>
      </c>
      <c r="T12" s="6">
        <f t="shared" si="2"/>
        <v>53</v>
      </c>
    </row>
    <row r="13" spans="1:20" s="14" customFormat="1" ht="47.45" customHeight="1" x14ac:dyDescent="0.25">
      <c r="A13" s="15"/>
      <c r="B13" s="19">
        <v>942</v>
      </c>
      <c r="C13" s="28" t="s">
        <v>31</v>
      </c>
      <c r="D13" s="29" t="s">
        <v>65</v>
      </c>
      <c r="E13" s="28" t="s">
        <v>62</v>
      </c>
      <c r="F13" s="6">
        <v>3</v>
      </c>
      <c r="G13" s="6">
        <v>5</v>
      </c>
      <c r="H13" s="19">
        <v>0</v>
      </c>
      <c r="I13" s="27">
        <v>5</v>
      </c>
      <c r="J13" s="27">
        <v>6</v>
      </c>
      <c r="K13" s="27">
        <v>6</v>
      </c>
      <c r="L13" s="6">
        <f t="shared" si="0"/>
        <v>25</v>
      </c>
      <c r="M13" s="6">
        <v>5</v>
      </c>
      <c r="N13" s="6">
        <v>5</v>
      </c>
      <c r="O13" s="6">
        <v>0</v>
      </c>
      <c r="P13" s="6">
        <v>0</v>
      </c>
      <c r="Q13" s="19">
        <v>2</v>
      </c>
      <c r="R13" s="27">
        <v>16</v>
      </c>
      <c r="S13" s="6">
        <f t="shared" si="1"/>
        <v>28</v>
      </c>
      <c r="T13" s="6">
        <f t="shared" si="2"/>
        <v>53</v>
      </c>
    </row>
    <row r="14" spans="1:20" s="14" customFormat="1" ht="75.599999999999994" customHeight="1" x14ac:dyDescent="0.25">
      <c r="A14" s="15"/>
      <c r="B14" s="19">
        <v>944</v>
      </c>
      <c r="C14" s="20" t="s">
        <v>32</v>
      </c>
      <c r="D14" s="21" t="s">
        <v>71</v>
      </c>
      <c r="E14" s="20" t="s">
        <v>58</v>
      </c>
      <c r="F14" s="6">
        <v>3</v>
      </c>
      <c r="G14" s="6">
        <v>5</v>
      </c>
      <c r="H14" s="19">
        <v>0</v>
      </c>
      <c r="I14" s="27">
        <v>5</v>
      </c>
      <c r="J14" s="27">
        <v>6</v>
      </c>
      <c r="K14" s="27">
        <v>6</v>
      </c>
      <c r="L14" s="6">
        <f t="shared" si="0"/>
        <v>25</v>
      </c>
      <c r="M14" s="6">
        <v>5</v>
      </c>
      <c r="N14" s="6">
        <v>5</v>
      </c>
      <c r="O14" s="6">
        <v>0</v>
      </c>
      <c r="P14" s="6">
        <v>0</v>
      </c>
      <c r="Q14" s="19">
        <v>2</v>
      </c>
      <c r="R14" s="27">
        <v>16</v>
      </c>
      <c r="S14" s="6">
        <f t="shared" si="1"/>
        <v>28</v>
      </c>
      <c r="T14" s="6">
        <f t="shared" si="2"/>
        <v>53</v>
      </c>
    </row>
    <row r="15" spans="1:20" s="14" customFormat="1" ht="47.45" customHeight="1" x14ac:dyDescent="0.25">
      <c r="A15" s="15"/>
      <c r="B15" s="19">
        <v>1126</v>
      </c>
      <c r="C15" s="20" t="s">
        <v>38</v>
      </c>
      <c r="D15" s="21" t="s">
        <v>68</v>
      </c>
      <c r="E15" s="20" t="s">
        <v>55</v>
      </c>
      <c r="F15" s="6">
        <v>3</v>
      </c>
      <c r="G15" s="6">
        <v>5</v>
      </c>
      <c r="H15" s="19">
        <v>0</v>
      </c>
      <c r="I15" s="27">
        <v>5</v>
      </c>
      <c r="J15" s="27">
        <v>6</v>
      </c>
      <c r="K15" s="27">
        <v>6</v>
      </c>
      <c r="L15" s="6">
        <f t="shared" si="0"/>
        <v>25</v>
      </c>
      <c r="M15" s="6">
        <v>5</v>
      </c>
      <c r="N15" s="6">
        <v>5</v>
      </c>
      <c r="O15" s="6">
        <v>0</v>
      </c>
      <c r="P15" s="6">
        <v>0</v>
      </c>
      <c r="Q15" s="19">
        <v>2</v>
      </c>
      <c r="R15" s="27">
        <v>16</v>
      </c>
      <c r="S15" s="6">
        <f t="shared" si="1"/>
        <v>28</v>
      </c>
      <c r="T15" s="6">
        <f t="shared" si="2"/>
        <v>53</v>
      </c>
    </row>
    <row r="16" spans="1:20" s="14" customFormat="1" ht="80.45" customHeight="1" x14ac:dyDescent="0.25">
      <c r="A16" s="30" t="s">
        <v>72</v>
      </c>
      <c r="B16" s="19">
        <v>938</v>
      </c>
      <c r="C16" s="20" t="s">
        <v>28</v>
      </c>
      <c r="D16" s="21" t="s">
        <v>65</v>
      </c>
      <c r="E16" s="20" t="s">
        <v>61</v>
      </c>
      <c r="F16" s="6">
        <v>3</v>
      </c>
      <c r="G16" s="6">
        <v>5</v>
      </c>
      <c r="H16" s="19">
        <v>0</v>
      </c>
      <c r="I16" s="44" t="s">
        <v>75</v>
      </c>
      <c r="J16" s="45"/>
      <c r="K16" s="46"/>
      <c r="L16" s="6">
        <f t="shared" ref="L16:L35" si="3">SUM(F16:K16)</f>
        <v>8</v>
      </c>
      <c r="M16" s="6">
        <v>5</v>
      </c>
      <c r="N16" s="6">
        <v>5</v>
      </c>
      <c r="O16" s="6">
        <v>0</v>
      </c>
      <c r="P16" s="6">
        <v>0</v>
      </c>
      <c r="Q16" s="19">
        <v>0</v>
      </c>
      <c r="R16" s="27">
        <v>16</v>
      </c>
      <c r="S16" s="6">
        <f t="shared" si="1"/>
        <v>26</v>
      </c>
      <c r="T16" s="6">
        <f t="shared" si="2"/>
        <v>34</v>
      </c>
    </row>
    <row r="17" spans="1:20" s="14" customFormat="1" ht="80.45" customHeight="1" x14ac:dyDescent="0.25">
      <c r="A17" s="30" t="s">
        <v>72</v>
      </c>
      <c r="B17" s="19">
        <v>940</v>
      </c>
      <c r="C17" s="20" t="s">
        <v>30</v>
      </c>
      <c r="D17" s="21" t="s">
        <v>65</v>
      </c>
      <c r="E17" s="20" t="s">
        <v>60</v>
      </c>
      <c r="F17" s="6">
        <v>3</v>
      </c>
      <c r="G17" s="6">
        <v>5</v>
      </c>
      <c r="H17" s="19">
        <v>0</v>
      </c>
      <c r="I17" s="47"/>
      <c r="J17" s="48"/>
      <c r="K17" s="49"/>
      <c r="L17" s="6">
        <f t="shared" si="3"/>
        <v>8</v>
      </c>
      <c r="M17" s="6">
        <v>5</v>
      </c>
      <c r="N17" s="6">
        <v>5</v>
      </c>
      <c r="O17" s="6">
        <v>0</v>
      </c>
      <c r="P17" s="6">
        <v>0</v>
      </c>
      <c r="Q17" s="19">
        <v>0</v>
      </c>
      <c r="R17" s="27">
        <v>16</v>
      </c>
      <c r="S17" s="6">
        <f t="shared" si="1"/>
        <v>26</v>
      </c>
      <c r="T17" s="6">
        <f t="shared" si="2"/>
        <v>34</v>
      </c>
    </row>
    <row r="18" spans="1:20" s="14" customFormat="1" ht="80.45" customHeight="1" x14ac:dyDescent="0.25">
      <c r="A18" s="30" t="s">
        <v>72</v>
      </c>
      <c r="B18" s="19">
        <v>942</v>
      </c>
      <c r="C18" s="20" t="s">
        <v>31</v>
      </c>
      <c r="D18" s="21" t="s">
        <v>65</v>
      </c>
      <c r="E18" s="20" t="s">
        <v>59</v>
      </c>
      <c r="F18" s="6">
        <v>3</v>
      </c>
      <c r="G18" s="6">
        <v>5</v>
      </c>
      <c r="H18" s="19">
        <v>0</v>
      </c>
      <c r="I18" s="50"/>
      <c r="J18" s="51"/>
      <c r="K18" s="52"/>
      <c r="L18" s="6">
        <f t="shared" si="3"/>
        <v>8</v>
      </c>
      <c r="M18" s="6">
        <v>5</v>
      </c>
      <c r="N18" s="6">
        <v>5</v>
      </c>
      <c r="O18" s="6">
        <v>0</v>
      </c>
      <c r="P18" s="6">
        <v>0</v>
      </c>
      <c r="Q18" s="19">
        <v>0</v>
      </c>
      <c r="R18" s="27">
        <v>16</v>
      </c>
      <c r="S18" s="6">
        <f t="shared" si="1"/>
        <v>26</v>
      </c>
      <c r="T18" s="6">
        <f t="shared" si="2"/>
        <v>34</v>
      </c>
    </row>
    <row r="19" spans="1:20" s="14" customFormat="1" ht="71.45" customHeight="1" x14ac:dyDescent="0.25">
      <c r="A19" s="15"/>
      <c r="B19" s="19">
        <v>1088</v>
      </c>
      <c r="C19" s="28" t="s">
        <v>36</v>
      </c>
      <c r="D19" s="29"/>
      <c r="E19" s="28" t="s">
        <v>57</v>
      </c>
      <c r="F19" s="19">
        <v>0</v>
      </c>
      <c r="G19" s="6">
        <v>0</v>
      </c>
      <c r="H19" s="19">
        <v>0</v>
      </c>
      <c r="I19" s="31" t="s">
        <v>74</v>
      </c>
      <c r="J19" s="32"/>
      <c r="K19" s="33"/>
      <c r="L19" s="6">
        <f t="shared" si="3"/>
        <v>0</v>
      </c>
      <c r="M19" s="6">
        <v>0</v>
      </c>
      <c r="N19" s="6">
        <v>0</v>
      </c>
      <c r="O19" s="6">
        <v>0</v>
      </c>
      <c r="P19" s="6">
        <v>0</v>
      </c>
      <c r="Q19" s="19">
        <v>2</v>
      </c>
      <c r="R19" s="27">
        <v>16</v>
      </c>
      <c r="S19" s="6">
        <f t="shared" si="1"/>
        <v>18</v>
      </c>
      <c r="T19" s="6">
        <f t="shared" si="2"/>
        <v>18</v>
      </c>
    </row>
    <row r="20" spans="1:20" s="14" customFormat="1" ht="47.45" customHeight="1" x14ac:dyDescent="0.25">
      <c r="A20" s="15"/>
      <c r="B20" s="19">
        <v>1101</v>
      </c>
      <c r="C20" s="20" t="s">
        <v>37</v>
      </c>
      <c r="D20" s="21" t="s">
        <v>67</v>
      </c>
      <c r="E20" s="20" t="s">
        <v>56</v>
      </c>
      <c r="F20" s="19">
        <v>0</v>
      </c>
      <c r="G20" s="6">
        <v>5</v>
      </c>
      <c r="H20" s="19">
        <v>0</v>
      </c>
      <c r="I20" s="27">
        <v>5</v>
      </c>
      <c r="J20" s="27">
        <v>6</v>
      </c>
      <c r="K20" s="27">
        <v>6</v>
      </c>
      <c r="L20" s="6">
        <f t="shared" si="3"/>
        <v>22</v>
      </c>
      <c r="M20" s="6">
        <v>0</v>
      </c>
      <c r="N20" s="6">
        <v>0</v>
      </c>
      <c r="O20" s="6">
        <v>0</v>
      </c>
      <c r="P20" s="6">
        <v>0</v>
      </c>
      <c r="Q20" s="19">
        <v>2</v>
      </c>
      <c r="R20" s="27">
        <v>16</v>
      </c>
      <c r="S20" s="6">
        <f t="shared" si="1"/>
        <v>18</v>
      </c>
      <c r="T20" s="6">
        <f t="shared" si="2"/>
        <v>40</v>
      </c>
    </row>
    <row r="21" spans="1:20" s="14" customFormat="1" ht="47.45" customHeight="1" x14ac:dyDescent="0.25">
      <c r="A21" s="15"/>
      <c r="B21" s="19">
        <v>1146</v>
      </c>
      <c r="C21" s="20" t="s">
        <v>39</v>
      </c>
      <c r="D21" s="21" t="s">
        <v>69</v>
      </c>
      <c r="E21" s="20" t="s">
        <v>54</v>
      </c>
      <c r="F21" s="19">
        <v>0</v>
      </c>
      <c r="G21" s="6">
        <v>5</v>
      </c>
      <c r="H21" s="19">
        <v>0</v>
      </c>
      <c r="I21" s="27">
        <v>5</v>
      </c>
      <c r="J21" s="27">
        <v>6</v>
      </c>
      <c r="K21" s="27">
        <v>6</v>
      </c>
      <c r="L21" s="6">
        <f t="shared" si="3"/>
        <v>22</v>
      </c>
      <c r="M21" s="6">
        <v>0</v>
      </c>
      <c r="N21" s="6">
        <v>0</v>
      </c>
      <c r="O21" s="6">
        <v>0</v>
      </c>
      <c r="P21" s="6">
        <v>0</v>
      </c>
      <c r="Q21" s="19">
        <v>0</v>
      </c>
      <c r="R21" s="27">
        <v>16</v>
      </c>
      <c r="S21" s="6">
        <f t="shared" si="1"/>
        <v>16</v>
      </c>
      <c r="T21" s="6">
        <f t="shared" si="2"/>
        <v>38</v>
      </c>
    </row>
    <row r="22" spans="1:20" s="14" customFormat="1" ht="47.45" customHeight="1" x14ac:dyDescent="0.25">
      <c r="A22" s="15"/>
      <c r="B22" s="19">
        <v>1147</v>
      </c>
      <c r="C22" s="20" t="s">
        <v>40</v>
      </c>
      <c r="D22" s="21" t="s">
        <v>67</v>
      </c>
      <c r="E22" s="20" t="s">
        <v>54</v>
      </c>
      <c r="F22" s="19">
        <v>0</v>
      </c>
      <c r="G22" s="6">
        <v>5</v>
      </c>
      <c r="H22" s="19">
        <v>0</v>
      </c>
      <c r="I22" s="27">
        <v>5</v>
      </c>
      <c r="J22" s="27">
        <v>6</v>
      </c>
      <c r="K22" s="27">
        <v>6</v>
      </c>
      <c r="L22" s="6">
        <f t="shared" si="3"/>
        <v>22</v>
      </c>
      <c r="M22" s="6">
        <v>0</v>
      </c>
      <c r="N22" s="6">
        <v>0</v>
      </c>
      <c r="O22" s="6">
        <v>0</v>
      </c>
      <c r="P22" s="6">
        <v>0</v>
      </c>
      <c r="Q22" s="19">
        <v>0</v>
      </c>
      <c r="R22" s="27">
        <v>16</v>
      </c>
      <c r="S22" s="6">
        <f t="shared" si="1"/>
        <v>16</v>
      </c>
      <c r="T22" s="6">
        <f t="shared" si="2"/>
        <v>38</v>
      </c>
    </row>
    <row r="23" spans="1:20" s="14" customFormat="1" ht="47.45" customHeight="1" x14ac:dyDescent="0.25">
      <c r="A23" s="15"/>
      <c r="B23" s="19">
        <v>1148</v>
      </c>
      <c r="C23" s="28" t="s">
        <v>41</v>
      </c>
      <c r="D23" s="29" t="s">
        <v>69</v>
      </c>
      <c r="E23" s="28" t="s">
        <v>54</v>
      </c>
      <c r="F23" s="19">
        <v>0</v>
      </c>
      <c r="G23" s="6">
        <v>5</v>
      </c>
      <c r="H23" s="19">
        <v>0</v>
      </c>
      <c r="I23" s="35" t="s">
        <v>73</v>
      </c>
      <c r="J23" s="36"/>
      <c r="K23" s="37"/>
      <c r="L23" s="6">
        <f t="shared" si="3"/>
        <v>5</v>
      </c>
      <c r="M23" s="6">
        <v>0</v>
      </c>
      <c r="N23" s="6">
        <v>0</v>
      </c>
      <c r="O23" s="6">
        <v>0</v>
      </c>
      <c r="P23" s="6">
        <v>0</v>
      </c>
      <c r="Q23" s="19">
        <v>0</v>
      </c>
      <c r="R23" s="27">
        <v>16</v>
      </c>
      <c r="S23" s="6">
        <f t="shared" si="1"/>
        <v>16</v>
      </c>
      <c r="T23" s="6">
        <f t="shared" si="2"/>
        <v>21</v>
      </c>
    </row>
    <row r="24" spans="1:20" s="14" customFormat="1" ht="47.45" customHeight="1" x14ac:dyDescent="0.25">
      <c r="A24" s="15"/>
      <c r="B24" s="19">
        <v>1149</v>
      </c>
      <c r="C24" s="28" t="s">
        <v>42</v>
      </c>
      <c r="D24" s="29" t="s">
        <v>67</v>
      </c>
      <c r="E24" s="28" t="s">
        <v>54</v>
      </c>
      <c r="F24" s="19">
        <v>0</v>
      </c>
      <c r="G24" s="6">
        <v>5</v>
      </c>
      <c r="H24" s="19">
        <v>0</v>
      </c>
      <c r="I24" s="38"/>
      <c r="J24" s="39"/>
      <c r="K24" s="40"/>
      <c r="L24" s="6">
        <f t="shared" si="3"/>
        <v>5</v>
      </c>
      <c r="M24" s="6">
        <v>0</v>
      </c>
      <c r="N24" s="6">
        <v>0</v>
      </c>
      <c r="O24" s="6">
        <v>0</v>
      </c>
      <c r="P24" s="6">
        <v>0</v>
      </c>
      <c r="Q24" s="19">
        <v>0</v>
      </c>
      <c r="R24" s="27">
        <v>16</v>
      </c>
      <c r="S24" s="6">
        <f t="shared" si="1"/>
        <v>16</v>
      </c>
      <c r="T24" s="6">
        <f t="shared" si="2"/>
        <v>21</v>
      </c>
    </row>
    <row r="25" spans="1:20" s="14" customFormat="1" ht="47.45" customHeight="1" x14ac:dyDescent="0.25">
      <c r="A25" s="15"/>
      <c r="B25" s="19">
        <v>1164</v>
      </c>
      <c r="C25" s="20" t="s">
        <v>43</v>
      </c>
      <c r="D25" s="21" t="s">
        <v>67</v>
      </c>
      <c r="E25" s="20" t="s">
        <v>54</v>
      </c>
      <c r="F25" s="19">
        <v>0</v>
      </c>
      <c r="G25" s="6">
        <v>5</v>
      </c>
      <c r="H25" s="19">
        <v>0</v>
      </c>
      <c r="I25" s="27">
        <v>5</v>
      </c>
      <c r="J25" s="27">
        <v>6</v>
      </c>
      <c r="K25" s="27">
        <v>6</v>
      </c>
      <c r="L25" s="6">
        <f t="shared" si="3"/>
        <v>22</v>
      </c>
      <c r="M25" s="6">
        <v>0</v>
      </c>
      <c r="N25" s="6">
        <v>0</v>
      </c>
      <c r="O25" s="6">
        <v>0</v>
      </c>
      <c r="P25" s="6">
        <v>0</v>
      </c>
      <c r="Q25" s="19">
        <v>0</v>
      </c>
      <c r="R25" s="27">
        <v>16</v>
      </c>
      <c r="S25" s="6">
        <f t="shared" si="1"/>
        <v>16</v>
      </c>
      <c r="T25" s="6">
        <f t="shared" si="2"/>
        <v>38</v>
      </c>
    </row>
    <row r="26" spans="1:20" s="14" customFormat="1" ht="47.45" customHeight="1" x14ac:dyDescent="0.25">
      <c r="A26" s="15"/>
      <c r="B26" s="19">
        <v>1165</v>
      </c>
      <c r="C26" s="20" t="s">
        <v>44</v>
      </c>
      <c r="D26" s="21" t="s">
        <v>69</v>
      </c>
      <c r="E26" s="20" t="s">
        <v>54</v>
      </c>
      <c r="F26" s="19">
        <v>0</v>
      </c>
      <c r="G26" s="6">
        <v>5</v>
      </c>
      <c r="H26" s="19">
        <v>0</v>
      </c>
      <c r="I26" s="27">
        <v>5</v>
      </c>
      <c r="J26" s="27">
        <v>6</v>
      </c>
      <c r="K26" s="27">
        <v>6</v>
      </c>
      <c r="L26" s="6">
        <f t="shared" si="3"/>
        <v>22</v>
      </c>
      <c r="M26" s="6">
        <v>0</v>
      </c>
      <c r="N26" s="6">
        <v>0</v>
      </c>
      <c r="O26" s="6">
        <v>0</v>
      </c>
      <c r="P26" s="6">
        <v>0</v>
      </c>
      <c r="Q26" s="19">
        <v>0</v>
      </c>
      <c r="R26" s="27">
        <v>16</v>
      </c>
      <c r="S26" s="6">
        <f t="shared" si="1"/>
        <v>16</v>
      </c>
      <c r="T26" s="6">
        <f t="shared" si="2"/>
        <v>38</v>
      </c>
    </row>
    <row r="27" spans="1:20" s="14" customFormat="1" ht="47.45" customHeight="1" x14ac:dyDescent="0.25">
      <c r="A27" s="15"/>
      <c r="B27" s="19">
        <v>1212</v>
      </c>
      <c r="C27" s="20" t="s">
        <v>45</v>
      </c>
      <c r="D27" s="21">
        <v>5</v>
      </c>
      <c r="E27" s="20" t="s">
        <v>54</v>
      </c>
      <c r="F27" s="19">
        <v>0</v>
      </c>
      <c r="G27" s="6">
        <v>5</v>
      </c>
      <c r="H27" s="19">
        <v>0</v>
      </c>
      <c r="I27" s="27">
        <v>5</v>
      </c>
      <c r="J27" s="27">
        <v>6</v>
      </c>
      <c r="K27" s="27">
        <v>6</v>
      </c>
      <c r="L27" s="6">
        <f t="shared" si="3"/>
        <v>22</v>
      </c>
      <c r="M27" s="6">
        <v>0</v>
      </c>
      <c r="N27" s="6">
        <v>0</v>
      </c>
      <c r="O27" s="6">
        <v>0</v>
      </c>
      <c r="P27" s="6">
        <v>0</v>
      </c>
      <c r="Q27" s="19">
        <v>0</v>
      </c>
      <c r="R27" s="27">
        <v>16</v>
      </c>
      <c r="S27" s="6">
        <f t="shared" si="1"/>
        <v>16</v>
      </c>
      <c r="T27" s="6">
        <f t="shared" si="2"/>
        <v>38</v>
      </c>
    </row>
    <row r="28" spans="1:20" s="14" customFormat="1" ht="47.45" customHeight="1" x14ac:dyDescent="0.25">
      <c r="A28" s="15"/>
      <c r="B28" s="19">
        <v>1213</v>
      </c>
      <c r="C28" s="20" t="s">
        <v>46</v>
      </c>
      <c r="D28" s="21">
        <v>6</v>
      </c>
      <c r="E28" s="20" t="s">
        <v>54</v>
      </c>
      <c r="F28" s="19">
        <v>0</v>
      </c>
      <c r="G28" s="6">
        <v>5</v>
      </c>
      <c r="H28" s="19">
        <v>0</v>
      </c>
      <c r="I28" s="27">
        <v>5</v>
      </c>
      <c r="J28" s="27">
        <v>6</v>
      </c>
      <c r="K28" s="27">
        <v>6</v>
      </c>
      <c r="L28" s="6">
        <f t="shared" si="3"/>
        <v>22</v>
      </c>
      <c r="M28" s="6">
        <v>0</v>
      </c>
      <c r="N28" s="6">
        <v>0</v>
      </c>
      <c r="O28" s="6">
        <v>0</v>
      </c>
      <c r="P28" s="6">
        <v>0</v>
      </c>
      <c r="Q28" s="19">
        <v>0</v>
      </c>
      <c r="R28" s="27">
        <v>16</v>
      </c>
      <c r="S28" s="6">
        <f t="shared" si="1"/>
        <v>16</v>
      </c>
      <c r="T28" s="6">
        <f t="shared" si="2"/>
        <v>38</v>
      </c>
    </row>
    <row r="29" spans="1:20" s="14" customFormat="1" ht="47.45" customHeight="1" x14ac:dyDescent="0.25">
      <c r="A29" s="15"/>
      <c r="B29" s="19">
        <v>1214</v>
      </c>
      <c r="C29" s="20" t="s">
        <v>47</v>
      </c>
      <c r="D29" s="21">
        <v>8</v>
      </c>
      <c r="E29" s="20" t="s">
        <v>54</v>
      </c>
      <c r="F29" s="19">
        <v>0</v>
      </c>
      <c r="G29" s="6">
        <v>5</v>
      </c>
      <c r="H29" s="19">
        <v>0</v>
      </c>
      <c r="I29" s="27">
        <v>5</v>
      </c>
      <c r="J29" s="27">
        <v>6</v>
      </c>
      <c r="K29" s="27">
        <v>6</v>
      </c>
      <c r="L29" s="6">
        <f t="shared" si="3"/>
        <v>22</v>
      </c>
      <c r="M29" s="6">
        <v>0</v>
      </c>
      <c r="N29" s="6">
        <v>0</v>
      </c>
      <c r="O29" s="6">
        <v>0</v>
      </c>
      <c r="P29" s="6">
        <v>0</v>
      </c>
      <c r="Q29" s="19">
        <v>0</v>
      </c>
      <c r="R29" s="27">
        <v>16</v>
      </c>
      <c r="S29" s="6">
        <f t="shared" si="1"/>
        <v>16</v>
      </c>
      <c r="T29" s="6">
        <f t="shared" si="2"/>
        <v>38</v>
      </c>
    </row>
    <row r="30" spans="1:20" s="14" customFormat="1" ht="47.45" customHeight="1" x14ac:dyDescent="0.25">
      <c r="A30" s="15"/>
      <c r="B30" s="19">
        <v>1215</v>
      </c>
      <c r="C30" s="20" t="s">
        <v>48</v>
      </c>
      <c r="D30" s="21">
        <v>10</v>
      </c>
      <c r="E30" s="20" t="s">
        <v>54</v>
      </c>
      <c r="F30" s="19">
        <v>0</v>
      </c>
      <c r="G30" s="6">
        <v>5</v>
      </c>
      <c r="H30" s="19">
        <v>0</v>
      </c>
      <c r="I30" s="27">
        <v>5</v>
      </c>
      <c r="J30" s="27">
        <v>6</v>
      </c>
      <c r="K30" s="27">
        <v>6</v>
      </c>
      <c r="L30" s="6">
        <f t="shared" si="3"/>
        <v>22</v>
      </c>
      <c r="M30" s="6">
        <v>0</v>
      </c>
      <c r="N30" s="6">
        <v>0</v>
      </c>
      <c r="O30" s="6">
        <v>0</v>
      </c>
      <c r="P30" s="6">
        <v>0</v>
      </c>
      <c r="Q30" s="19">
        <v>0</v>
      </c>
      <c r="R30" s="27">
        <v>16</v>
      </c>
      <c r="S30" s="6">
        <f t="shared" si="1"/>
        <v>16</v>
      </c>
      <c r="T30" s="6">
        <f t="shared" si="2"/>
        <v>38</v>
      </c>
    </row>
    <row r="31" spans="1:20" s="14" customFormat="1" ht="47.45" customHeight="1" x14ac:dyDescent="0.25">
      <c r="A31" s="15"/>
      <c r="B31" s="19">
        <v>1216</v>
      </c>
      <c r="C31" s="20" t="s">
        <v>49</v>
      </c>
      <c r="D31" s="21">
        <v>12</v>
      </c>
      <c r="E31" s="20" t="s">
        <v>54</v>
      </c>
      <c r="F31" s="19">
        <v>0</v>
      </c>
      <c r="G31" s="6">
        <v>5</v>
      </c>
      <c r="H31" s="19">
        <v>0</v>
      </c>
      <c r="I31" s="27">
        <v>5</v>
      </c>
      <c r="J31" s="27">
        <v>6</v>
      </c>
      <c r="K31" s="27">
        <v>6</v>
      </c>
      <c r="L31" s="6">
        <f t="shared" si="3"/>
        <v>22</v>
      </c>
      <c r="M31" s="6">
        <v>0</v>
      </c>
      <c r="N31" s="6">
        <v>0</v>
      </c>
      <c r="O31" s="6">
        <v>0</v>
      </c>
      <c r="P31" s="6">
        <v>0</v>
      </c>
      <c r="Q31" s="19">
        <v>0</v>
      </c>
      <c r="R31" s="27">
        <v>16</v>
      </c>
      <c r="S31" s="6">
        <f t="shared" si="1"/>
        <v>16</v>
      </c>
      <c r="T31" s="6">
        <f t="shared" si="2"/>
        <v>38</v>
      </c>
    </row>
    <row r="32" spans="1:20" s="14" customFormat="1" ht="47.45" customHeight="1" x14ac:dyDescent="0.25">
      <c r="A32" s="15"/>
      <c r="B32" s="19">
        <v>1217</v>
      </c>
      <c r="C32" s="20" t="s">
        <v>50</v>
      </c>
      <c r="D32" s="21">
        <v>14</v>
      </c>
      <c r="E32" s="20" t="s">
        <v>54</v>
      </c>
      <c r="F32" s="19">
        <v>0</v>
      </c>
      <c r="G32" s="6">
        <v>5</v>
      </c>
      <c r="H32" s="19">
        <v>0</v>
      </c>
      <c r="I32" s="27">
        <v>5</v>
      </c>
      <c r="J32" s="27">
        <v>6</v>
      </c>
      <c r="K32" s="27">
        <v>6</v>
      </c>
      <c r="L32" s="6">
        <f t="shared" si="3"/>
        <v>22</v>
      </c>
      <c r="M32" s="6">
        <v>0</v>
      </c>
      <c r="N32" s="6">
        <v>0</v>
      </c>
      <c r="O32" s="6">
        <v>0</v>
      </c>
      <c r="P32" s="6">
        <v>0</v>
      </c>
      <c r="Q32" s="19">
        <v>0</v>
      </c>
      <c r="R32" s="27">
        <v>16</v>
      </c>
      <c r="S32" s="6">
        <f t="shared" si="1"/>
        <v>16</v>
      </c>
      <c r="T32" s="6">
        <f t="shared" si="2"/>
        <v>38</v>
      </c>
    </row>
    <row r="33" spans="1:20" s="14" customFormat="1" ht="47.45" customHeight="1" x14ac:dyDescent="0.25">
      <c r="A33" s="15"/>
      <c r="B33" s="19">
        <v>1218</v>
      </c>
      <c r="C33" s="20" t="s">
        <v>51</v>
      </c>
      <c r="D33" s="21">
        <v>16</v>
      </c>
      <c r="E33" s="20" t="s">
        <v>54</v>
      </c>
      <c r="F33" s="19">
        <v>0</v>
      </c>
      <c r="G33" s="6">
        <v>5</v>
      </c>
      <c r="H33" s="19">
        <v>0</v>
      </c>
      <c r="I33" s="27">
        <v>5</v>
      </c>
      <c r="J33" s="27">
        <v>6</v>
      </c>
      <c r="K33" s="27">
        <v>6</v>
      </c>
      <c r="L33" s="6">
        <f t="shared" si="3"/>
        <v>22</v>
      </c>
      <c r="M33" s="6">
        <v>0</v>
      </c>
      <c r="N33" s="6">
        <v>0</v>
      </c>
      <c r="O33" s="6">
        <v>0</v>
      </c>
      <c r="P33" s="6">
        <v>0</v>
      </c>
      <c r="Q33" s="19">
        <v>0</v>
      </c>
      <c r="R33" s="27">
        <v>16</v>
      </c>
      <c r="S33" s="6">
        <f t="shared" si="1"/>
        <v>16</v>
      </c>
      <c r="T33" s="6">
        <f t="shared" si="2"/>
        <v>38</v>
      </c>
    </row>
    <row r="34" spans="1:20" s="14" customFormat="1" ht="47.45" customHeight="1" x14ac:dyDescent="0.25">
      <c r="A34" s="15"/>
      <c r="B34" s="19">
        <v>1219</v>
      </c>
      <c r="C34" s="20" t="s">
        <v>52</v>
      </c>
      <c r="D34" s="21">
        <v>18</v>
      </c>
      <c r="E34" s="20" t="s">
        <v>54</v>
      </c>
      <c r="F34" s="19">
        <v>0</v>
      </c>
      <c r="G34" s="6">
        <v>5</v>
      </c>
      <c r="H34" s="19">
        <v>0</v>
      </c>
      <c r="I34" s="27">
        <v>5</v>
      </c>
      <c r="J34" s="27">
        <v>6</v>
      </c>
      <c r="K34" s="27">
        <v>6</v>
      </c>
      <c r="L34" s="6">
        <f t="shared" si="3"/>
        <v>22</v>
      </c>
      <c r="M34" s="6">
        <v>0</v>
      </c>
      <c r="N34" s="6">
        <v>0</v>
      </c>
      <c r="O34" s="6">
        <v>0</v>
      </c>
      <c r="P34" s="6">
        <v>0</v>
      </c>
      <c r="Q34" s="19">
        <v>0</v>
      </c>
      <c r="R34" s="27">
        <v>16</v>
      </c>
      <c r="S34" s="6">
        <f t="shared" si="1"/>
        <v>16</v>
      </c>
      <c r="T34" s="6">
        <f t="shared" si="2"/>
        <v>38</v>
      </c>
    </row>
    <row r="35" spans="1:20" s="14" customFormat="1" ht="47.45" customHeight="1" x14ac:dyDescent="0.25">
      <c r="A35" s="15"/>
      <c r="B35" s="19">
        <v>1279</v>
      </c>
      <c r="C35" s="28" t="s">
        <v>53</v>
      </c>
      <c r="D35" s="29" t="s">
        <v>70</v>
      </c>
      <c r="E35" s="28" t="s">
        <v>54</v>
      </c>
      <c r="F35" s="19">
        <v>0</v>
      </c>
      <c r="G35" s="6">
        <v>5</v>
      </c>
      <c r="H35" s="19">
        <v>0</v>
      </c>
      <c r="I35" s="27">
        <v>5</v>
      </c>
      <c r="J35" s="27">
        <v>6</v>
      </c>
      <c r="K35" s="27">
        <v>6</v>
      </c>
      <c r="L35" s="6">
        <f t="shared" si="3"/>
        <v>22</v>
      </c>
      <c r="M35" s="6">
        <v>0</v>
      </c>
      <c r="N35" s="6">
        <v>0</v>
      </c>
      <c r="O35" s="6">
        <v>0</v>
      </c>
      <c r="P35" s="6">
        <v>0</v>
      </c>
      <c r="Q35" s="19">
        <v>0</v>
      </c>
      <c r="R35" s="27">
        <v>16</v>
      </c>
      <c r="S35" s="6">
        <f t="shared" si="1"/>
        <v>16</v>
      </c>
      <c r="T35" s="6">
        <f t="shared" si="2"/>
        <v>38</v>
      </c>
    </row>
    <row r="36" spans="1:20" s="14" customFormat="1" ht="47.45" customHeight="1" x14ac:dyDescent="0.25">
      <c r="A36" s="15"/>
      <c r="B36" s="19">
        <v>1078</v>
      </c>
      <c r="C36" s="20" t="s">
        <v>33</v>
      </c>
      <c r="D36" s="21">
        <v>6</v>
      </c>
      <c r="E36" s="20" t="s">
        <v>54</v>
      </c>
      <c r="F36" s="19">
        <v>0</v>
      </c>
      <c r="G36" s="6">
        <v>5</v>
      </c>
      <c r="H36" s="19">
        <v>0</v>
      </c>
      <c r="I36" s="27">
        <v>5</v>
      </c>
      <c r="J36" s="27">
        <v>6</v>
      </c>
      <c r="K36" s="27">
        <v>6</v>
      </c>
      <c r="L36" s="6">
        <f>SUM(F36:K36)</f>
        <v>22</v>
      </c>
      <c r="M36" s="6">
        <v>0</v>
      </c>
      <c r="N36" s="6">
        <v>0</v>
      </c>
      <c r="O36" s="6">
        <v>0</v>
      </c>
      <c r="P36" s="6">
        <v>0</v>
      </c>
      <c r="Q36" s="19">
        <v>0</v>
      </c>
      <c r="R36" s="27">
        <v>16</v>
      </c>
      <c r="S36" s="6">
        <f t="shared" si="1"/>
        <v>16</v>
      </c>
      <c r="T36" s="6">
        <f t="shared" si="2"/>
        <v>38</v>
      </c>
    </row>
    <row r="37" spans="1:20" s="14" customFormat="1" ht="47.45" customHeight="1" x14ac:dyDescent="0.25">
      <c r="A37" s="15"/>
      <c r="B37" s="19">
        <v>1079</v>
      </c>
      <c r="C37" s="20" t="s">
        <v>34</v>
      </c>
      <c r="D37" s="21">
        <v>8</v>
      </c>
      <c r="E37" s="20" t="s">
        <v>54</v>
      </c>
      <c r="F37" s="19">
        <v>0</v>
      </c>
      <c r="G37" s="6">
        <v>5</v>
      </c>
      <c r="H37" s="19">
        <v>0</v>
      </c>
      <c r="I37" s="27">
        <v>5</v>
      </c>
      <c r="J37" s="27">
        <v>6</v>
      </c>
      <c r="K37" s="27">
        <v>6</v>
      </c>
      <c r="L37" s="6">
        <f>SUM(F37:K37)</f>
        <v>22</v>
      </c>
      <c r="M37" s="6">
        <v>0</v>
      </c>
      <c r="N37" s="6">
        <v>0</v>
      </c>
      <c r="O37" s="6">
        <v>0</v>
      </c>
      <c r="P37" s="6">
        <v>0</v>
      </c>
      <c r="Q37" s="19">
        <v>0</v>
      </c>
      <c r="R37" s="27">
        <v>16</v>
      </c>
      <c r="S37" s="6">
        <f t="shared" si="1"/>
        <v>16</v>
      </c>
      <c r="T37" s="6">
        <f t="shared" si="2"/>
        <v>38</v>
      </c>
    </row>
    <row r="38" spans="1:20" s="14" customFormat="1" ht="47.45" customHeight="1" x14ac:dyDescent="0.25">
      <c r="A38" s="15"/>
      <c r="B38" s="19">
        <v>1080</v>
      </c>
      <c r="C38" s="20" t="s">
        <v>35</v>
      </c>
      <c r="D38" s="21">
        <v>10</v>
      </c>
      <c r="E38" s="20" t="s">
        <v>54</v>
      </c>
      <c r="F38" s="19">
        <v>0</v>
      </c>
      <c r="G38" s="6">
        <v>5</v>
      </c>
      <c r="H38" s="19">
        <v>0</v>
      </c>
      <c r="I38" s="27">
        <v>5</v>
      </c>
      <c r="J38" s="27">
        <v>6</v>
      </c>
      <c r="K38" s="27">
        <v>6</v>
      </c>
      <c r="L38" s="6">
        <f>SUM(F38:K38)</f>
        <v>22</v>
      </c>
      <c r="M38" s="6">
        <v>0</v>
      </c>
      <c r="N38" s="6">
        <v>0</v>
      </c>
      <c r="O38" s="6">
        <v>0</v>
      </c>
      <c r="P38" s="6">
        <v>0</v>
      </c>
      <c r="Q38" s="19">
        <v>0</v>
      </c>
      <c r="R38" s="27">
        <v>16</v>
      </c>
      <c r="S38" s="6">
        <f t="shared" si="1"/>
        <v>16</v>
      </c>
      <c r="T38" s="6">
        <f t="shared" si="2"/>
        <v>38</v>
      </c>
    </row>
    <row r="40" spans="1:20" ht="23.25" x14ac:dyDescent="0.35">
      <c r="C40" s="25"/>
      <c r="D40" s="26"/>
      <c r="M40" s="34"/>
      <c r="N40" s="34"/>
      <c r="O40" s="34"/>
      <c r="P40" s="34"/>
    </row>
    <row r="41" spans="1:20" x14ac:dyDescent="0.35">
      <c r="M41" s="34"/>
      <c r="N41" s="34"/>
      <c r="O41" s="34"/>
      <c r="P41" s="34"/>
    </row>
  </sheetData>
  <mergeCells count="17">
    <mergeCell ref="B4:E6"/>
    <mergeCell ref="F5:L5"/>
    <mergeCell ref="I6:K6"/>
    <mergeCell ref="F6:H6"/>
    <mergeCell ref="F2:T2"/>
    <mergeCell ref="A3:E3"/>
    <mergeCell ref="F3:T3"/>
    <mergeCell ref="A5:A6"/>
    <mergeCell ref="M5:R6"/>
    <mergeCell ref="F4:T4"/>
    <mergeCell ref="S5:S6"/>
    <mergeCell ref="T5:T6"/>
    <mergeCell ref="I19:K19"/>
    <mergeCell ref="M40:P41"/>
    <mergeCell ref="I23:K24"/>
    <mergeCell ref="B8:E8"/>
    <mergeCell ref="I16:K18"/>
  </mergeCells>
  <pageMargins left="0.25" right="0" top="0.25" bottom="0.25" header="0.5" footer="0.5"/>
  <pageSetup paperSize="5" scale="31"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Importer of Non Drug Items </vt:lpstr>
      <vt:lpstr>'Importer of Non Drug Items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2025-10-31T15:00:03Z</cp:lastPrinted>
  <dcterms:created xsi:type="dcterms:W3CDTF">2016-06-03T12:01:43Z</dcterms:created>
  <dcterms:modified xsi:type="dcterms:W3CDTF">2025-11-20T14:28:58Z</dcterms:modified>
</cp:coreProperties>
</file>